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clb-backup\tclb share\desktop\ACTIVE TCLB C-DRIVE\ABO-PARIS-2019\"/>
    </mc:Choice>
  </mc:AlternateContent>
  <bookViews>
    <workbookView xWindow="0" yWindow="0" windowWidth="20490" windowHeight="7755"/>
  </bookViews>
  <sheets>
    <sheet name="2018-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M34" i="1" s="1"/>
  <c r="L34" i="1"/>
  <c r="L32" i="1"/>
  <c r="G17" i="1" l="1"/>
  <c r="G34" i="1" l="1"/>
  <c r="K32" i="1"/>
  <c r="J32" i="1"/>
  <c r="K17" i="1"/>
  <c r="K34" i="1" s="1"/>
  <c r="J17" i="1"/>
  <c r="J34" i="1" s="1"/>
</calcChain>
</file>

<file path=xl/sharedStrings.xml><?xml version="1.0" encoding="utf-8"?>
<sst xmlns="http://schemas.openxmlformats.org/spreadsheetml/2006/main" count="43" uniqueCount="40">
  <si>
    <r>
      <rPr>
        <b/>
        <u/>
        <sz val="8"/>
        <rFont val="Arial"/>
        <family val="2"/>
      </rPr>
      <t>Budget &amp; Financial Plan                                                               Budgeted Revenues, Expenditures, And Changes in Current Net Assets</t>
    </r>
    <r>
      <rPr>
        <u/>
        <sz val="8"/>
        <rFont val="Arial"/>
        <family val="2"/>
      </rPr>
      <t>.</t>
    </r>
  </si>
  <si>
    <t>Current Year</t>
  </si>
  <si>
    <t>Next Year</t>
  </si>
  <si>
    <t>Proposed</t>
  </si>
  <si>
    <r>
      <rPr>
        <b/>
        <sz val="8"/>
        <rFont val="Arial"/>
        <family val="2"/>
      </rPr>
      <t>Revenue &amp; Financial Sources</t>
    </r>
  </si>
  <si>
    <r>
      <rPr>
        <b/>
        <sz val="8"/>
        <rFont val="Arial"/>
        <family val="2"/>
      </rPr>
      <t>Operating Revenues</t>
    </r>
  </si>
  <si>
    <r>
      <rPr>
        <sz val="8"/>
        <rFont val="Arial"/>
        <family val="2"/>
      </rPr>
      <t>Charges For Services</t>
    </r>
  </si>
  <si>
    <r>
      <rPr>
        <sz val="8"/>
        <rFont val="Arial"/>
        <family val="2"/>
      </rPr>
      <t>Rentals &amp; Financing Income</t>
    </r>
  </si>
  <si>
    <r>
      <rPr>
        <sz val="8"/>
        <rFont val="Arial"/>
        <family val="2"/>
      </rPr>
      <t>Other Operating Revenues</t>
    </r>
  </si>
  <si>
    <r>
      <rPr>
        <b/>
        <sz val="8"/>
        <rFont val="Arial"/>
        <family val="2"/>
      </rPr>
      <t>Non-Operating Revenues</t>
    </r>
  </si>
  <si>
    <r>
      <rPr>
        <sz val="8"/>
        <rFont val="Arial"/>
        <family val="2"/>
      </rPr>
      <t>Investment Earnings</t>
    </r>
  </si>
  <si>
    <r>
      <rPr>
        <sz val="8"/>
        <rFont val="Arial"/>
        <family val="2"/>
      </rPr>
      <t>State Subsidies / Grants</t>
    </r>
  </si>
  <si>
    <r>
      <rPr>
        <sz val="8"/>
        <rFont val="Arial"/>
        <family val="2"/>
      </rPr>
      <t>Federal Subsidies / Grants</t>
    </r>
  </si>
  <si>
    <r>
      <rPr>
        <sz val="8"/>
        <rFont val="Arial"/>
        <family val="2"/>
      </rPr>
      <t>Municipal Subsidies / Grants</t>
    </r>
  </si>
  <si>
    <r>
      <rPr>
        <sz val="8"/>
        <rFont val="Arial"/>
        <family val="2"/>
      </rPr>
      <t>Public Authority Subsidies</t>
    </r>
  </si>
  <si>
    <r>
      <rPr>
        <sz val="8"/>
        <rFont val="Arial"/>
        <family val="2"/>
      </rPr>
      <t>Other Non-Operating Revenues</t>
    </r>
  </si>
  <si>
    <r>
      <rPr>
        <b/>
        <sz val="8"/>
        <rFont val="Arial"/>
        <family val="2"/>
      </rPr>
      <t>Proceeds From The Issuance Of Debt</t>
    </r>
  </si>
  <si>
    <r>
      <rPr>
        <b/>
        <sz val="8"/>
        <rFont val="Arial"/>
        <family val="2"/>
      </rPr>
      <t>Total Revenues &amp; Financing Sources</t>
    </r>
  </si>
  <si>
    <r>
      <rPr>
        <b/>
        <sz val="8"/>
        <rFont val="Arial"/>
        <family val="2"/>
      </rPr>
      <t>Expenditures</t>
    </r>
  </si>
  <si>
    <r>
      <rPr>
        <b/>
        <sz val="8"/>
        <rFont val="Arial"/>
        <family val="2"/>
      </rPr>
      <t>Operating Expenditures</t>
    </r>
  </si>
  <si>
    <r>
      <rPr>
        <sz val="8"/>
        <rFont val="Arial"/>
        <family val="2"/>
      </rPr>
      <t>Salaries And Wages</t>
    </r>
  </si>
  <si>
    <r>
      <rPr>
        <sz val="8"/>
        <rFont val="Arial"/>
        <family val="2"/>
      </rPr>
      <t>Other Employee Benefits</t>
    </r>
  </si>
  <si>
    <r>
      <rPr>
        <sz val="8"/>
        <rFont val="Arial"/>
        <family val="2"/>
      </rPr>
      <t>Professional Services Contracts</t>
    </r>
  </si>
  <si>
    <r>
      <rPr>
        <sz val="8"/>
        <rFont val="Arial"/>
        <family val="2"/>
      </rPr>
      <t>Supplies And Materials</t>
    </r>
  </si>
  <si>
    <r>
      <rPr>
        <sz val="8"/>
        <rFont val="Arial"/>
        <family val="2"/>
      </rPr>
      <t>Other Operating Expenditures</t>
    </r>
  </si>
  <si>
    <r>
      <rPr>
        <b/>
        <sz val="8"/>
        <rFont val="Arial"/>
        <family val="2"/>
      </rPr>
      <t>Non-Operating Expenditures</t>
    </r>
  </si>
  <si>
    <r>
      <rPr>
        <sz val="8"/>
        <rFont val="Arial"/>
        <family val="2"/>
      </rPr>
      <t>Payment Of Principal On Bonds And Financing Arrangements</t>
    </r>
  </si>
  <si>
    <r>
      <rPr>
        <sz val="8"/>
        <rFont val="Arial"/>
        <family val="2"/>
      </rPr>
      <t>Interest And Other Financing Charges</t>
    </r>
  </si>
  <si>
    <r>
      <rPr>
        <sz val="8"/>
        <rFont val="Arial"/>
        <family val="2"/>
      </rPr>
      <t>Subsidies To Other Public Authorities</t>
    </r>
  </si>
  <si>
    <r>
      <rPr>
        <sz val="8"/>
        <rFont val="Arial"/>
        <family val="2"/>
      </rPr>
      <t>Capital Asset Outlay</t>
    </r>
  </si>
  <si>
    <r>
      <rPr>
        <sz val="8"/>
        <rFont val="Arial"/>
        <family val="2"/>
      </rPr>
      <t>Grants And Donations</t>
    </r>
  </si>
  <si>
    <r>
      <rPr>
        <sz val="8"/>
        <rFont val="Arial"/>
        <family val="2"/>
      </rPr>
      <t>Other Non-Operating Expenditures</t>
    </r>
  </si>
  <si>
    <r>
      <rPr>
        <b/>
        <sz val="8"/>
        <rFont val="Arial"/>
        <family val="2"/>
      </rPr>
      <t>Total Expenditures</t>
    </r>
  </si>
  <si>
    <r>
      <rPr>
        <b/>
        <sz val="8"/>
        <rFont val="Arial"/>
        <family val="2"/>
      </rPr>
      <t>Capital Contributions</t>
    </r>
  </si>
  <si>
    <r>
      <rPr>
        <b/>
        <sz val="8"/>
        <rFont val="Arial"/>
        <family val="2"/>
      </rPr>
      <t>Excess (Deficiency) Of Revenues And Capital Contributions Over Expenditures</t>
    </r>
  </si>
  <si>
    <r>
      <rPr>
        <b/>
        <u/>
        <sz val="8"/>
        <rFont val="Arial"/>
        <family val="2"/>
      </rPr>
      <t>Additional Comments</t>
    </r>
  </si>
  <si>
    <t>(Actual)
2017</t>
  </si>
  <si>
    <t>(Estimated) 
2018</t>
  </si>
  <si>
    <t>(Adopted) 
2019</t>
  </si>
  <si>
    <r>
      <rPr>
        <b/>
        <sz val="8"/>
        <rFont val="Arial"/>
        <family val="2"/>
      </rPr>
      <t xml:space="preserve">The authority's budget, as presented to the Board of Directors, is posted on the following website:    </t>
    </r>
    <r>
      <rPr>
        <sz val="8"/>
        <rFont val="Arial"/>
        <family val="2"/>
      </rPr>
      <t>https://www.troycommunitylandbank.org/wp-admin/post.php?post=862&amp;action=edit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</si>
</sst>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##0;#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/>
    <xf numFmtId="44" fontId="0" fillId="0" borderId="0" xfId="0" applyNumberFormat="1" applyFill="1" applyBorder="1" applyAlignment="1">
      <alignment horizontal="left" vertical="top"/>
    </xf>
    <xf numFmtId="44" fontId="0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top" wrapText="1"/>
    </xf>
    <xf numFmtId="44" fontId="0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165" fontId="5" fillId="0" borderId="4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4" fontId="0" fillId="0" borderId="1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5" xfId="0" applyFill="1" applyBorder="1"/>
    <xf numFmtId="44" fontId="0" fillId="0" borderId="5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I15" sqref="I15"/>
    </sheetView>
  </sheetViews>
  <sheetFormatPr defaultRowHeight="15" x14ac:dyDescent="0.25"/>
  <cols>
    <col min="1" max="1" width="10.85546875" customWidth="1"/>
    <col min="2" max="2" width="16" customWidth="1"/>
    <col min="3" max="3" width="9" customWidth="1"/>
    <col min="4" max="4" width="5.85546875" customWidth="1"/>
    <col min="5" max="5" width="16" customWidth="1"/>
    <col min="6" max="6" width="14.28515625" customWidth="1"/>
    <col min="7" max="7" width="5.85546875" style="12" customWidth="1"/>
    <col min="8" max="8" width="11.28515625" style="12" customWidth="1"/>
    <col min="9" max="9" width="17" style="12" customWidth="1"/>
    <col min="10" max="10" width="14.7109375" style="12" customWidth="1"/>
    <col min="11" max="12" width="16" style="12" customWidth="1"/>
    <col min="13" max="13" width="14.85546875" customWidth="1"/>
    <col min="14" max="14" width="16" customWidth="1"/>
  </cols>
  <sheetData>
    <row r="1" spans="1:14" s="17" customFormat="1" ht="20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20"/>
      <c r="B2" s="20"/>
      <c r="C2" s="29"/>
      <c r="D2" s="29"/>
      <c r="E2" s="20"/>
      <c r="F2" s="6"/>
      <c r="G2" s="7"/>
      <c r="H2" s="6" t="s">
        <v>1</v>
      </c>
      <c r="I2" s="6" t="s">
        <v>2</v>
      </c>
      <c r="J2" s="6" t="s">
        <v>3</v>
      </c>
      <c r="K2" s="6" t="s">
        <v>3</v>
      </c>
      <c r="L2" s="10" t="s">
        <v>3</v>
      </c>
      <c r="M2" s="6" t="s">
        <v>3</v>
      </c>
    </row>
    <row r="3" spans="1:14" ht="28.5" customHeight="1" x14ac:dyDescent="0.25">
      <c r="A3" s="21"/>
      <c r="B3" s="21"/>
      <c r="C3" s="30"/>
      <c r="D3" s="30"/>
      <c r="E3" s="2"/>
      <c r="F3" s="8"/>
      <c r="G3" s="7"/>
      <c r="H3" s="8" t="s">
        <v>36</v>
      </c>
      <c r="I3" s="8" t="s">
        <v>37</v>
      </c>
      <c r="J3" s="5" t="s">
        <v>38</v>
      </c>
      <c r="K3" s="7">
        <v>2020</v>
      </c>
      <c r="L3" s="9">
        <v>2021</v>
      </c>
      <c r="M3" s="46">
        <v>2022</v>
      </c>
    </row>
    <row r="4" spans="1:14" ht="30.75" customHeight="1" x14ac:dyDescent="0.25">
      <c r="A4" s="31" t="s">
        <v>4</v>
      </c>
      <c r="B4" s="32"/>
      <c r="C4" s="33"/>
      <c r="D4" s="34"/>
      <c r="E4" s="35"/>
      <c r="F4" s="36"/>
      <c r="G4" s="34"/>
      <c r="H4" s="36"/>
      <c r="I4" s="3"/>
      <c r="J4" s="3"/>
      <c r="K4" s="3"/>
      <c r="L4" s="18"/>
      <c r="M4" s="47"/>
    </row>
    <row r="5" spans="1:14" ht="15.75" customHeight="1" x14ac:dyDescent="0.25">
      <c r="A5" s="31" t="s">
        <v>5</v>
      </c>
      <c r="B5" s="32"/>
      <c r="C5" s="33"/>
      <c r="D5" s="34"/>
      <c r="E5" s="35"/>
      <c r="F5" s="36"/>
      <c r="G5" s="37"/>
      <c r="H5" s="38"/>
      <c r="I5" s="11"/>
      <c r="J5" s="11"/>
      <c r="K5" s="11"/>
      <c r="L5" s="19"/>
      <c r="M5" s="48"/>
    </row>
    <row r="6" spans="1:14" ht="15" customHeight="1" x14ac:dyDescent="0.25">
      <c r="A6" s="34"/>
      <c r="B6" s="35"/>
      <c r="C6" s="36"/>
      <c r="D6" s="39" t="s">
        <v>6</v>
      </c>
      <c r="E6" s="40"/>
      <c r="F6" s="41"/>
      <c r="G6" s="42">
        <v>0</v>
      </c>
      <c r="H6" s="43"/>
      <c r="I6" s="23">
        <v>0</v>
      </c>
      <c r="J6" s="23">
        <v>0</v>
      </c>
      <c r="K6" s="23">
        <v>0</v>
      </c>
      <c r="L6" s="24">
        <v>0</v>
      </c>
      <c r="M6" s="25">
        <v>0</v>
      </c>
    </row>
    <row r="7" spans="1:14" ht="15" customHeight="1" x14ac:dyDescent="0.25">
      <c r="A7" s="34"/>
      <c r="B7" s="35"/>
      <c r="C7" s="36"/>
      <c r="D7" s="39" t="s">
        <v>7</v>
      </c>
      <c r="E7" s="40"/>
      <c r="F7" s="41"/>
      <c r="G7" s="42">
        <v>0</v>
      </c>
      <c r="H7" s="43"/>
      <c r="I7" s="23">
        <v>0</v>
      </c>
      <c r="J7" s="23">
        <v>0</v>
      </c>
      <c r="K7" s="23">
        <v>0</v>
      </c>
      <c r="L7" s="24">
        <v>0</v>
      </c>
      <c r="M7" s="25">
        <v>0</v>
      </c>
    </row>
    <row r="8" spans="1:14" ht="15.75" customHeight="1" x14ac:dyDescent="0.25">
      <c r="A8" s="34"/>
      <c r="B8" s="35"/>
      <c r="C8" s="36"/>
      <c r="D8" s="39" t="s">
        <v>8</v>
      </c>
      <c r="E8" s="40"/>
      <c r="F8" s="41"/>
      <c r="G8" s="42">
        <v>3175</v>
      </c>
      <c r="H8" s="43"/>
      <c r="I8" s="23">
        <v>0</v>
      </c>
      <c r="J8" s="23">
        <v>774500</v>
      </c>
      <c r="K8" s="23">
        <v>104500</v>
      </c>
      <c r="L8" s="24">
        <v>250000</v>
      </c>
      <c r="M8" s="25">
        <v>250000</v>
      </c>
    </row>
    <row r="9" spans="1:14" ht="15.75" customHeight="1" x14ac:dyDescent="0.25">
      <c r="A9" s="31" t="s">
        <v>9</v>
      </c>
      <c r="B9" s="32"/>
      <c r="C9" s="33"/>
      <c r="D9" s="34"/>
      <c r="E9" s="35"/>
      <c r="F9" s="36"/>
      <c r="G9" s="37"/>
      <c r="H9" s="38"/>
      <c r="I9" s="11"/>
      <c r="J9" s="11"/>
      <c r="K9" s="11"/>
      <c r="L9" s="19"/>
      <c r="M9" s="15"/>
    </row>
    <row r="10" spans="1:14" ht="15" customHeight="1" x14ac:dyDescent="0.25">
      <c r="A10" s="34"/>
      <c r="B10" s="35"/>
      <c r="C10" s="36"/>
      <c r="D10" s="39" t="s">
        <v>10</v>
      </c>
      <c r="E10" s="40"/>
      <c r="F10" s="41"/>
      <c r="G10" s="42">
        <v>0</v>
      </c>
      <c r="H10" s="43"/>
      <c r="I10" s="23">
        <v>0</v>
      </c>
      <c r="J10" s="23">
        <v>0</v>
      </c>
      <c r="K10" s="23">
        <v>0</v>
      </c>
      <c r="L10" s="24">
        <v>0</v>
      </c>
      <c r="M10" s="25">
        <v>0</v>
      </c>
    </row>
    <row r="11" spans="1:14" ht="15" customHeight="1" x14ac:dyDescent="0.25">
      <c r="A11" s="34"/>
      <c r="B11" s="35"/>
      <c r="C11" s="36"/>
      <c r="D11" s="39" t="s">
        <v>11</v>
      </c>
      <c r="E11" s="40"/>
      <c r="F11" s="41"/>
      <c r="G11" s="42">
        <v>602234</v>
      </c>
      <c r="H11" s="43"/>
      <c r="I11" s="23">
        <v>701587</v>
      </c>
      <c r="J11" s="23">
        <v>250000</v>
      </c>
      <c r="K11" s="23">
        <v>250000</v>
      </c>
      <c r="L11" s="24">
        <v>0</v>
      </c>
      <c r="M11" s="25">
        <v>0</v>
      </c>
    </row>
    <row r="12" spans="1:14" ht="15" customHeight="1" x14ac:dyDescent="0.25">
      <c r="A12" s="34"/>
      <c r="B12" s="35"/>
      <c r="C12" s="36"/>
      <c r="D12" s="39" t="s">
        <v>12</v>
      </c>
      <c r="E12" s="40"/>
      <c r="F12" s="41"/>
      <c r="G12" s="42">
        <v>0</v>
      </c>
      <c r="H12" s="43"/>
      <c r="I12" s="23">
        <v>0</v>
      </c>
      <c r="J12" s="23">
        <v>0</v>
      </c>
      <c r="K12" s="23">
        <v>0</v>
      </c>
      <c r="L12" s="24">
        <v>0</v>
      </c>
      <c r="M12" s="25">
        <v>0</v>
      </c>
    </row>
    <row r="13" spans="1:14" ht="15" customHeight="1" x14ac:dyDescent="0.25">
      <c r="A13" s="34"/>
      <c r="B13" s="35"/>
      <c r="C13" s="36"/>
      <c r="D13" s="39" t="s">
        <v>13</v>
      </c>
      <c r="E13" s="40"/>
      <c r="F13" s="41"/>
      <c r="G13" s="42">
        <v>0</v>
      </c>
      <c r="H13" s="43"/>
      <c r="I13" s="23">
        <v>0</v>
      </c>
      <c r="J13" s="23">
        <v>0</v>
      </c>
      <c r="K13" s="23">
        <v>0</v>
      </c>
      <c r="L13" s="24">
        <v>0</v>
      </c>
      <c r="M13" s="25">
        <v>0</v>
      </c>
    </row>
    <row r="14" spans="1:14" ht="15" customHeight="1" x14ac:dyDescent="0.25">
      <c r="A14" s="34"/>
      <c r="B14" s="35"/>
      <c r="C14" s="36"/>
      <c r="D14" s="39" t="s">
        <v>14</v>
      </c>
      <c r="E14" s="40"/>
      <c r="F14" s="41"/>
      <c r="G14" s="42">
        <v>0</v>
      </c>
      <c r="H14" s="43"/>
      <c r="I14" s="23">
        <v>0</v>
      </c>
      <c r="J14" s="23">
        <v>0</v>
      </c>
      <c r="K14" s="23">
        <v>0</v>
      </c>
      <c r="L14" s="24">
        <v>0</v>
      </c>
      <c r="M14" s="25">
        <v>0</v>
      </c>
    </row>
    <row r="15" spans="1:14" ht="15" customHeight="1" x14ac:dyDescent="0.25">
      <c r="A15" s="34"/>
      <c r="B15" s="35"/>
      <c r="C15" s="36"/>
      <c r="D15" s="39" t="s">
        <v>15</v>
      </c>
      <c r="E15" s="40"/>
      <c r="F15" s="41"/>
      <c r="G15" s="42">
        <v>67</v>
      </c>
      <c r="H15" s="43"/>
      <c r="I15" s="23">
        <v>0</v>
      </c>
      <c r="J15" s="23">
        <v>0</v>
      </c>
      <c r="K15" s="23">
        <v>0</v>
      </c>
      <c r="L15" s="24">
        <v>0</v>
      </c>
      <c r="M15" s="25">
        <v>0</v>
      </c>
    </row>
    <row r="16" spans="1:14" ht="21" customHeight="1" x14ac:dyDescent="0.25">
      <c r="A16" s="34"/>
      <c r="B16" s="35"/>
      <c r="C16" s="36"/>
      <c r="D16" s="31" t="s">
        <v>16</v>
      </c>
      <c r="E16" s="32"/>
      <c r="F16" s="33"/>
      <c r="G16" s="44">
        <v>0</v>
      </c>
      <c r="H16" s="45"/>
      <c r="I16" s="26">
        <v>0</v>
      </c>
      <c r="J16" s="26">
        <v>0</v>
      </c>
      <c r="K16" s="26">
        <v>0</v>
      </c>
      <c r="L16" s="27">
        <v>0</v>
      </c>
      <c r="M16" s="28">
        <v>0</v>
      </c>
    </row>
    <row r="17" spans="1:13" ht="31.5" customHeight="1" x14ac:dyDescent="0.25">
      <c r="A17" s="31" t="s">
        <v>17</v>
      </c>
      <c r="B17" s="32"/>
      <c r="C17" s="33"/>
      <c r="D17" s="34"/>
      <c r="E17" s="35"/>
      <c r="F17" s="36"/>
      <c r="G17" s="44">
        <f>SUM(G7:H16)</f>
        <v>605476</v>
      </c>
      <c r="H17" s="45"/>
      <c r="I17" s="26">
        <v>701587</v>
      </c>
      <c r="J17" s="26">
        <f>SUM(J6:J16)</f>
        <v>1024500</v>
      </c>
      <c r="K17" s="26">
        <f>SUM(K6:K16)</f>
        <v>354500</v>
      </c>
      <c r="L17" s="27">
        <v>250000</v>
      </c>
      <c r="M17" s="28">
        <v>250000</v>
      </c>
    </row>
    <row r="18" spans="1:13" ht="27.75" customHeight="1" x14ac:dyDescent="0.25">
      <c r="A18" s="31" t="s">
        <v>18</v>
      </c>
      <c r="B18" s="32"/>
      <c r="C18" s="33"/>
      <c r="D18" s="34"/>
      <c r="E18" s="35"/>
      <c r="F18" s="36"/>
      <c r="G18" s="37"/>
      <c r="H18" s="38"/>
      <c r="I18" s="11"/>
      <c r="J18" s="11"/>
      <c r="K18" s="11"/>
      <c r="L18" s="19"/>
      <c r="M18" s="15"/>
    </row>
    <row r="19" spans="1:13" ht="15.75" customHeight="1" x14ac:dyDescent="0.25">
      <c r="A19" s="31" t="s">
        <v>19</v>
      </c>
      <c r="B19" s="32"/>
      <c r="C19" s="33"/>
      <c r="D19" s="34"/>
      <c r="E19" s="35"/>
      <c r="F19" s="36"/>
      <c r="G19" s="37"/>
      <c r="H19" s="38"/>
      <c r="I19" s="11"/>
      <c r="J19" s="11"/>
      <c r="K19" s="11"/>
      <c r="L19" s="19"/>
      <c r="M19" s="15"/>
    </row>
    <row r="20" spans="1:13" ht="15" customHeight="1" x14ac:dyDescent="0.25">
      <c r="A20" s="34"/>
      <c r="B20" s="35"/>
      <c r="C20" s="36"/>
      <c r="D20" s="39" t="s">
        <v>20</v>
      </c>
      <c r="E20" s="40"/>
      <c r="F20" s="41"/>
      <c r="G20" s="42">
        <v>65374</v>
      </c>
      <c r="H20" s="43"/>
      <c r="I20" s="23">
        <v>114084</v>
      </c>
      <c r="J20" s="23">
        <v>101000</v>
      </c>
      <c r="K20" s="23">
        <v>88000</v>
      </c>
      <c r="L20" s="24">
        <v>88000</v>
      </c>
      <c r="M20" s="25">
        <v>120000</v>
      </c>
    </row>
    <row r="21" spans="1:13" ht="15" customHeight="1" x14ac:dyDescent="0.25">
      <c r="A21" s="34"/>
      <c r="B21" s="35"/>
      <c r="C21" s="36"/>
      <c r="D21" s="39" t="s">
        <v>21</v>
      </c>
      <c r="E21" s="40"/>
      <c r="F21" s="41"/>
      <c r="G21" s="42">
        <v>2109</v>
      </c>
      <c r="H21" s="43"/>
      <c r="I21" s="23">
        <v>0</v>
      </c>
      <c r="J21" s="23">
        <v>14000</v>
      </c>
      <c r="K21" s="23">
        <v>20000</v>
      </c>
      <c r="L21" s="24">
        <v>20000</v>
      </c>
      <c r="M21" s="25">
        <v>0</v>
      </c>
    </row>
    <row r="22" spans="1:13" ht="15" customHeight="1" x14ac:dyDescent="0.25">
      <c r="A22" s="34"/>
      <c r="B22" s="35"/>
      <c r="C22" s="36"/>
      <c r="D22" s="39" t="s">
        <v>22</v>
      </c>
      <c r="E22" s="40"/>
      <c r="F22" s="41"/>
      <c r="G22" s="42">
        <v>60827</v>
      </c>
      <c r="H22" s="43"/>
      <c r="I22" s="23">
        <v>461508</v>
      </c>
      <c r="J22" s="23">
        <v>569000</v>
      </c>
      <c r="K22" s="23">
        <v>326000</v>
      </c>
      <c r="L22" s="24">
        <v>70000</v>
      </c>
      <c r="M22" s="25">
        <v>300000</v>
      </c>
    </row>
    <row r="23" spans="1:13" ht="15" customHeight="1" x14ac:dyDescent="0.25">
      <c r="A23" s="34"/>
      <c r="B23" s="35"/>
      <c r="C23" s="36"/>
      <c r="D23" s="39" t="s">
        <v>23</v>
      </c>
      <c r="E23" s="40"/>
      <c r="F23" s="41"/>
      <c r="G23" s="42">
        <v>4152</v>
      </c>
      <c r="H23" s="43"/>
      <c r="I23" s="23">
        <v>4800</v>
      </c>
      <c r="J23" s="23">
        <v>5000</v>
      </c>
      <c r="K23" s="23">
        <v>5000</v>
      </c>
      <c r="L23" s="24">
        <v>5000</v>
      </c>
      <c r="M23" s="25">
        <v>5000</v>
      </c>
    </row>
    <row r="24" spans="1:13" ht="15.75" customHeight="1" x14ac:dyDescent="0.25">
      <c r="A24" s="34"/>
      <c r="B24" s="35"/>
      <c r="C24" s="36"/>
      <c r="D24" s="39" t="s">
        <v>24</v>
      </c>
      <c r="E24" s="40"/>
      <c r="F24" s="41"/>
      <c r="G24" s="42">
        <v>109110</v>
      </c>
      <c r="H24" s="43"/>
      <c r="I24" s="23">
        <v>0</v>
      </c>
      <c r="J24" s="23">
        <v>0</v>
      </c>
      <c r="K24" s="23">
        <v>0</v>
      </c>
      <c r="L24" s="24">
        <v>0</v>
      </c>
      <c r="M24" s="25">
        <v>0</v>
      </c>
    </row>
    <row r="25" spans="1:13" ht="15.75" customHeight="1" x14ac:dyDescent="0.25">
      <c r="A25" s="31" t="s">
        <v>25</v>
      </c>
      <c r="B25" s="32"/>
      <c r="C25" s="33"/>
      <c r="D25" s="34"/>
      <c r="E25" s="35"/>
      <c r="F25" s="36"/>
      <c r="G25" s="37"/>
      <c r="H25" s="38"/>
      <c r="I25" s="11"/>
      <c r="J25" s="11"/>
      <c r="K25" s="11"/>
      <c r="L25" s="19"/>
      <c r="M25" s="15"/>
    </row>
    <row r="26" spans="1:13" ht="15" customHeight="1" x14ac:dyDescent="0.25">
      <c r="A26" s="34"/>
      <c r="B26" s="35"/>
      <c r="C26" s="36"/>
      <c r="D26" s="39" t="s">
        <v>26</v>
      </c>
      <c r="E26" s="40"/>
      <c r="F26" s="41"/>
      <c r="G26" s="42">
        <v>0</v>
      </c>
      <c r="H26" s="43"/>
      <c r="I26" s="23">
        <v>0</v>
      </c>
      <c r="J26" s="23">
        <v>0</v>
      </c>
      <c r="K26" s="23">
        <v>0</v>
      </c>
      <c r="L26" s="24">
        <v>0</v>
      </c>
      <c r="M26" s="25">
        <v>0</v>
      </c>
    </row>
    <row r="27" spans="1:13" ht="15" customHeight="1" x14ac:dyDescent="0.25">
      <c r="A27" s="34"/>
      <c r="B27" s="35"/>
      <c r="C27" s="36"/>
      <c r="D27" s="39" t="s">
        <v>27</v>
      </c>
      <c r="E27" s="40"/>
      <c r="F27" s="41"/>
      <c r="G27" s="42">
        <v>0</v>
      </c>
      <c r="H27" s="43"/>
      <c r="I27" s="23">
        <v>0</v>
      </c>
      <c r="J27" s="23">
        <v>0</v>
      </c>
      <c r="K27" s="23">
        <v>0</v>
      </c>
      <c r="L27" s="24">
        <v>0</v>
      </c>
      <c r="M27" s="25">
        <v>0</v>
      </c>
    </row>
    <row r="28" spans="1:13" ht="15" customHeight="1" x14ac:dyDescent="0.25">
      <c r="A28" s="34"/>
      <c r="B28" s="35"/>
      <c r="C28" s="36"/>
      <c r="D28" s="39" t="s">
        <v>28</v>
      </c>
      <c r="E28" s="40"/>
      <c r="F28" s="41"/>
      <c r="G28" s="42">
        <v>0</v>
      </c>
      <c r="H28" s="43"/>
      <c r="I28" s="23">
        <v>0</v>
      </c>
      <c r="J28" s="23">
        <v>0</v>
      </c>
      <c r="K28" s="23">
        <v>0</v>
      </c>
      <c r="L28" s="24">
        <v>0</v>
      </c>
      <c r="M28" s="25">
        <v>0</v>
      </c>
    </row>
    <row r="29" spans="1:13" ht="15" customHeight="1" x14ac:dyDescent="0.25">
      <c r="A29" s="34"/>
      <c r="B29" s="35"/>
      <c r="C29" s="36"/>
      <c r="D29" s="39" t="s">
        <v>29</v>
      </c>
      <c r="E29" s="40"/>
      <c r="F29" s="41"/>
      <c r="G29" s="42">
        <v>0</v>
      </c>
      <c r="H29" s="43"/>
      <c r="I29" s="23">
        <v>0</v>
      </c>
      <c r="J29" s="23">
        <v>0</v>
      </c>
      <c r="K29" s="23">
        <v>0</v>
      </c>
      <c r="L29" s="24">
        <v>0</v>
      </c>
      <c r="M29" s="25">
        <v>0</v>
      </c>
    </row>
    <row r="30" spans="1:13" ht="15" customHeight="1" x14ac:dyDescent="0.25">
      <c r="A30" s="34"/>
      <c r="B30" s="35"/>
      <c r="C30" s="36"/>
      <c r="D30" s="39" t="s">
        <v>30</v>
      </c>
      <c r="E30" s="40"/>
      <c r="F30" s="41"/>
      <c r="G30" s="42">
        <v>0</v>
      </c>
      <c r="H30" s="43"/>
      <c r="I30" s="23">
        <v>0</v>
      </c>
      <c r="J30" s="23">
        <v>0</v>
      </c>
      <c r="K30" s="23">
        <v>0</v>
      </c>
      <c r="L30" s="24">
        <v>0</v>
      </c>
      <c r="M30" s="25">
        <v>0</v>
      </c>
    </row>
    <row r="31" spans="1:13" ht="15.75" customHeight="1" x14ac:dyDescent="0.25">
      <c r="A31" s="34"/>
      <c r="B31" s="35"/>
      <c r="C31" s="36"/>
      <c r="D31" s="39" t="s">
        <v>31</v>
      </c>
      <c r="E31" s="40"/>
      <c r="F31" s="41"/>
      <c r="G31" s="42">
        <v>0</v>
      </c>
      <c r="H31" s="43"/>
      <c r="I31" s="23">
        <v>0</v>
      </c>
      <c r="J31" s="23">
        <v>0</v>
      </c>
      <c r="K31" s="23">
        <v>0</v>
      </c>
      <c r="L31" s="24">
        <v>0</v>
      </c>
      <c r="M31" s="25">
        <v>0</v>
      </c>
    </row>
    <row r="32" spans="1:13" ht="15.75" customHeight="1" x14ac:dyDescent="0.25">
      <c r="A32" s="31" t="s">
        <v>32</v>
      </c>
      <c r="B32" s="32"/>
      <c r="C32" s="33"/>
      <c r="D32" s="34"/>
      <c r="E32" s="35"/>
      <c r="F32" s="36"/>
      <c r="G32" s="44">
        <v>241572</v>
      </c>
      <c r="H32" s="45"/>
      <c r="I32" s="26">
        <v>580392</v>
      </c>
      <c r="J32" s="26">
        <f>SUM(J20:J31)</f>
        <v>689000</v>
      </c>
      <c r="K32" s="26">
        <f>SUM(K20:K31)</f>
        <v>439000</v>
      </c>
      <c r="L32" s="27">
        <f>SUM(L20:L24)+(L31)</f>
        <v>183000</v>
      </c>
      <c r="M32" s="27">
        <f>SUM(M20:M24)+(M31)</f>
        <v>425000</v>
      </c>
    </row>
    <row r="33" spans="1:14" ht="15" customHeight="1" x14ac:dyDescent="0.25">
      <c r="A33" s="34"/>
      <c r="B33" s="35"/>
      <c r="C33" s="36"/>
      <c r="D33" s="31" t="s">
        <v>33</v>
      </c>
      <c r="E33" s="32"/>
      <c r="F33" s="33"/>
      <c r="G33" s="44">
        <v>0</v>
      </c>
      <c r="H33" s="45"/>
      <c r="I33" s="26">
        <v>0</v>
      </c>
      <c r="J33" s="26">
        <v>0</v>
      </c>
      <c r="K33" s="26">
        <v>0</v>
      </c>
      <c r="L33" s="27">
        <v>0</v>
      </c>
      <c r="M33" s="28">
        <v>0</v>
      </c>
    </row>
    <row r="34" spans="1:14" ht="52.5" customHeight="1" x14ac:dyDescent="0.25">
      <c r="A34" s="31" t="s">
        <v>34</v>
      </c>
      <c r="B34" s="32"/>
      <c r="C34" s="33"/>
      <c r="D34" s="34"/>
      <c r="E34" s="35"/>
      <c r="F34" s="36"/>
      <c r="G34" s="44">
        <f>G17-G32</f>
        <v>363904</v>
      </c>
      <c r="H34" s="45"/>
      <c r="I34" s="26">
        <v>121195</v>
      </c>
      <c r="J34" s="26">
        <f>J17-J32</f>
        <v>335500</v>
      </c>
      <c r="K34" s="26">
        <f>K17-K32</f>
        <v>-84500</v>
      </c>
      <c r="L34" s="26">
        <f t="shared" ref="L34:M34" si="0">L17-L32</f>
        <v>67000</v>
      </c>
      <c r="M34" s="26">
        <f t="shared" si="0"/>
        <v>-175000</v>
      </c>
    </row>
    <row r="35" spans="1:14" x14ac:dyDescent="0.25">
      <c r="A35" s="22" t="s">
        <v>39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4" t="s">
        <v>35</v>
      </c>
      <c r="B36" s="1"/>
      <c r="C36" s="1"/>
      <c r="D36" s="1"/>
      <c r="E36" s="1"/>
      <c r="F36" s="14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F37" s="13"/>
    </row>
    <row r="38" spans="1:14" x14ac:dyDescent="0.25">
      <c r="E38" s="13"/>
      <c r="F38" s="13"/>
    </row>
    <row r="40" spans="1:14" x14ac:dyDescent="0.25">
      <c r="F40" s="13"/>
    </row>
  </sheetData>
  <mergeCells count="95">
    <mergeCell ref="A33:C33"/>
    <mergeCell ref="D33:F33"/>
    <mergeCell ref="G33:H33"/>
    <mergeCell ref="A34:C34"/>
    <mergeCell ref="D34:F34"/>
    <mergeCell ref="G34:H34"/>
    <mergeCell ref="A31:C31"/>
    <mergeCell ref="D31:F31"/>
    <mergeCell ref="G31:H31"/>
    <mergeCell ref="A32:C32"/>
    <mergeCell ref="D32:F32"/>
    <mergeCell ref="G32:H32"/>
    <mergeCell ref="A29:C29"/>
    <mergeCell ref="D29:F29"/>
    <mergeCell ref="G29:H29"/>
    <mergeCell ref="A30:C30"/>
    <mergeCell ref="D30:F30"/>
    <mergeCell ref="G30:H30"/>
    <mergeCell ref="A27:C27"/>
    <mergeCell ref="D27:F27"/>
    <mergeCell ref="G27:H27"/>
    <mergeCell ref="A28:C28"/>
    <mergeCell ref="D28:F28"/>
    <mergeCell ref="G28:H28"/>
    <mergeCell ref="A25:C25"/>
    <mergeCell ref="D25:F25"/>
    <mergeCell ref="G25:H25"/>
    <mergeCell ref="A26:C26"/>
    <mergeCell ref="D26:F26"/>
    <mergeCell ref="G26:H26"/>
    <mergeCell ref="A23:C23"/>
    <mergeCell ref="D23:F23"/>
    <mergeCell ref="G23:H23"/>
    <mergeCell ref="A24:C24"/>
    <mergeCell ref="D24:F24"/>
    <mergeCell ref="G24:H24"/>
    <mergeCell ref="A21:C21"/>
    <mergeCell ref="D21:F21"/>
    <mergeCell ref="G21:H21"/>
    <mergeCell ref="A22:C22"/>
    <mergeCell ref="D22:F22"/>
    <mergeCell ref="G22:H22"/>
    <mergeCell ref="A19:C19"/>
    <mergeCell ref="D19:F19"/>
    <mergeCell ref="G19:H19"/>
    <mergeCell ref="A20:C20"/>
    <mergeCell ref="D20:F20"/>
    <mergeCell ref="G20:H20"/>
    <mergeCell ref="A17:C17"/>
    <mergeCell ref="D17:F17"/>
    <mergeCell ref="G17:H17"/>
    <mergeCell ref="A18:C18"/>
    <mergeCell ref="D18:F18"/>
    <mergeCell ref="G18:H18"/>
    <mergeCell ref="A15:C15"/>
    <mergeCell ref="D15:F15"/>
    <mergeCell ref="G15:H15"/>
    <mergeCell ref="A16:C16"/>
    <mergeCell ref="D16:F16"/>
    <mergeCell ref="G16:H16"/>
    <mergeCell ref="A13:C13"/>
    <mergeCell ref="D13:F13"/>
    <mergeCell ref="G13:H13"/>
    <mergeCell ref="A14:C14"/>
    <mergeCell ref="D14:F14"/>
    <mergeCell ref="G14:H14"/>
    <mergeCell ref="A11:C11"/>
    <mergeCell ref="D11:F11"/>
    <mergeCell ref="G11:H11"/>
    <mergeCell ref="A12:C12"/>
    <mergeCell ref="D12:F12"/>
    <mergeCell ref="G12:H12"/>
    <mergeCell ref="A9:C9"/>
    <mergeCell ref="D9:F9"/>
    <mergeCell ref="G9:H9"/>
    <mergeCell ref="A10:C10"/>
    <mergeCell ref="D10:F10"/>
    <mergeCell ref="G10:H10"/>
    <mergeCell ref="A7:C7"/>
    <mergeCell ref="D7:F7"/>
    <mergeCell ref="G7:H7"/>
    <mergeCell ref="A8:C8"/>
    <mergeCell ref="D8:F8"/>
    <mergeCell ref="G8:H8"/>
    <mergeCell ref="A5:C5"/>
    <mergeCell ref="D5:F5"/>
    <mergeCell ref="G5:H5"/>
    <mergeCell ref="A6:C6"/>
    <mergeCell ref="D6:F6"/>
    <mergeCell ref="G6:H6"/>
    <mergeCell ref="C2:D2"/>
    <mergeCell ref="C3:D3"/>
    <mergeCell ref="A4:C4"/>
    <mergeCell ref="D4:F4"/>
    <mergeCell ref="G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2019-02-28T01:01:59Z</cp:lastPrinted>
  <dcterms:created xsi:type="dcterms:W3CDTF">2019-02-27T18:55:59Z</dcterms:created>
  <dcterms:modified xsi:type="dcterms:W3CDTF">2019-02-28T01:33:07Z</dcterms:modified>
</cp:coreProperties>
</file>